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<sst xmlns="http://schemas.openxmlformats.org/spreadsheetml/2006/main" count="90">
  <si>
    <t>Приложение № 2
 к решению Совета депутатов
Валуйского городского округа
от "___"_________ 2019 г. №___</t>
  </si>
  <si>
    <t>Поступление доходов
 в бюджет Принцевского сельского поселения
 муниципального района "Город Валуйки и Валуйский район"
 за 2018 году</t>
  </si>
  <si>
    <t>(тыс.рублей)</t>
  </si>
  <si>
    <t/>
  </si>
  <si>
    <t>Код бюджетной классификации</t>
  </si>
  <si>
    <t>Наименование показателя</t>
  </si>
  <si>
    <t>Всего</t>
  </si>
  <si>
    <t>1 00 00000 00 0000 000</t>
  </si>
  <si>
    <t xml:space="preserve"> НАЛОГОВЫЕ И НЕНАЛОГОВЫЕ ДОХОДЫ</t>
  </si>
  <si>
    <t>1 01 00000 00 0000 000</t>
  </si>
  <si>
    <t>Налоги на прибыль, доходы</t>
  </si>
  <si>
    <t xml:space="preserve"> 1 01 02000 01 0000 110</t>
  </si>
  <si>
    <t>Налог на доходы физических лиц</t>
  </si>
  <si>
    <t>1 05 00000 00 0000 000</t>
  </si>
  <si>
    <t>Налоги на совокупный доход</t>
  </si>
  <si>
    <t>1 05 03000 01 0000 110</t>
  </si>
  <si>
    <t>Единый сельскохозяйственный налог</t>
  </si>
  <si>
    <t>1 05 03010 01 0000 110</t>
  </si>
  <si>
    <t>1 06 00000 00 0000 000</t>
  </si>
  <si>
    <t xml:space="preserve">Налоги на имущество </t>
  </si>
  <si>
    <t>1 06 01000 00 0000 110</t>
  </si>
  <si>
    <t>Налог на имущество физических лиц</t>
  </si>
  <si>
    <t>1 06 01030 10 0000 110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</si>
  <si>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</si>
  <si>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1 06 06000 00 0000 110</t>
  </si>
  <si>
    <t>Земельный налог</t>
  </si>
  <si>
    <t>1 06 06030 00 0000 110</t>
  </si>
  <si>
    <t xml:space="preserve">Земельный налог с организаций </t>
  </si>
  <si>
    <t>1 06 06033 10 0000 110</t>
  </si>
  <si>
    <t>Земельный налог с организаций, обладающих земельным участком, расположенным в границах сельских  поселений</t>
  </si>
  <si>
    <t xml:space="preserve"> 1 06 06040 00 0000 110</t>
  </si>
  <si>
    <t>Земельный налог с физических лиц</t>
  </si>
  <si>
    <t>1 06 06043 10 0000 110</t>
  </si>
  <si>
    <t>Земельный налог с физических лиц, обладающих земельным участком, расположенным в границах сельских поселений</t>
  </si>
  <si>
    <t>1 08 00000 00 0000 000</t>
  </si>
  <si>
    <t xml:space="preserve">Государственная пошлина </t>
  </si>
  <si>
    <t>1 08 04000 01 0000 110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</si>
  <si>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</si>
  <si>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</si>
  <si>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</si>
  <si>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1 11 00000 00 0000 000</t>
  </si>
  <si>
    <t xml:space="preserve">Доходы от использования имущества, находящегося в государственной и муниципальной собственности </t>
  </si>
  <si>
    <t>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</si>
  <si>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</si>
  <si>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</si>
  <si>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</si>
  <si>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</si>
  <si>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 поселений (за исключением земельных участков муниципальных бюджетных и автономных учреждений)</t>
  </si>
  <si>
    <t>1 13 00000 00 0000 000</t>
  </si>
  <si>
    <t xml:space="preserve">Доходы от оказания платных услуг (работ) и компенсации затрат государства </t>
  </si>
  <si>
    <t>1 13 02000 00 0000 130</t>
  </si>
  <si>
    <t>Доходы от компенсации затрат государства</t>
  </si>
  <si>
    <t>1 13 02060 00 0000 130</t>
  </si>
  <si>
    <t>Доходы, поступающие в порядке возмещения расходов, понесенных в связи с эксплуатацией имущества</t>
  </si>
  <si>
    <t xml:space="preserve"> 1 13 02065 10 0000 130</t>
  </si>
  <si>
    <t>Доходы, поступающие в порядке возмещения расходов, понесенных в связи с эксплуатацией имущества сельских поселений</t>
  </si>
  <si>
    <t>1 16 00000 00 0000 000</t>
  </si>
  <si>
    <t xml:space="preserve">Штрафы, санкции, возмещение ущерба </t>
  </si>
  <si>
    <t>1 16 90000 00 0000 140</t>
  </si>
  <si>
    <t>Прочие поступления от денежных взысканий (штрафов) и иных сумм в возмещение ущерба</t>
  </si>
  <si>
    <t>1 16 90050 10 0000 140</t>
  </si>
  <si>
    <t>Прочие поступления от денежных взысканий (штрафов) и иных сумм в возмещение ущерба, зачисляемые в бюджеты сельских  поселений</t>
  </si>
  <si>
    <t>2 00 00000 00 0000 000</t>
  </si>
  <si>
    <t>Безвозмездные поступления</t>
  </si>
  <si>
    <t>2 02 00000 00 0000 000</t>
  </si>
  <si>
    <t xml:space="preserve">Безвозмездные поступления от других бюджетов бюджетной системы Российской Федерации </t>
  </si>
  <si>
    <t xml:space="preserve"> 2 02 10000 00 0000 151</t>
  </si>
  <si>
    <t>Дотации бюджетам бюджетной системы Российской Федерации</t>
  </si>
  <si>
    <t xml:space="preserve"> 2 02 15001 00 0000 151</t>
  </si>
  <si>
    <t>Дотации на выравнивание бюджетной обеспеченности</t>
  </si>
  <si>
    <t>2 02 15001 10 0000 151</t>
  </si>
  <si>
    <t>Дотации бюджетам сельских поселений на выравнивание бюджетной обеспеченности</t>
  </si>
  <si>
    <t xml:space="preserve"> 2 02 30000 00 0000 151</t>
  </si>
  <si>
    <t>Субвенции бюджетам бюджетной системы Российской Федерации</t>
  </si>
  <si>
    <t>2 02 35118 00 0000 151</t>
  </si>
  <si>
    <t>Субвенции бюджетам на осуществление первичного воинского учета на территориях, где отсутствуют военные комиссариаты</t>
  </si>
  <si>
    <t>2 02 35118 10 0000 151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</si>
  <si>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</si>
  <si>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2 02 35930 00 0000 151</t>
  </si>
  <si>
    <t>Субвенции бюджетам на государственную регистрацию актов гражданского состояния</t>
  </si>
  <si>
    <t xml:space="preserve"> 2 02 35930 10 0000 151</t>
  </si>
  <si>
    <t>Субвенции бюджетам сельских поселений на государственную регистрацию актов гражданского состояния</t>
  </si>
  <si>
    <t xml:space="preserve"> 2 02 40000 00 0000 151</t>
  </si>
  <si>
    <t>Иные межбюджетные трансферты</t>
  </si>
  <si>
    <t>2 02 40014 00 0000 151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</si>
  <si>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</si>
  <si>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 2 02 40014 10 0000 151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</si>
  <si>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</si>
  <si>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х</t>
  </si>
  <si>
    <t>ВСЕГО ДОХОДОВ ПО БЮДЖЕТУ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</si>
</sst>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-* #,##0.00_р_._-;\-* #,##0.00_р_._-;_-* &quot;-&quot;??_р_._-;_-@_-"/>
    <numFmt numFmtId="177" formatCode="[$-10419]#,##0.00"/>
    <numFmt numFmtId="178" formatCode="_ * #,##0_ ;_ * \-#,##0_ ;_ * &quot;-&quot;_ ;_ @_ 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sz val="11"/>
      <color theme="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0000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7" fillId="15" borderId="0" applyNumberFormat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/>
    <xf numFmtId="0" fontId="7" fillId="20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9" fillId="11" borderId="16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0" borderId="15" applyNumberFormat="0" applyFon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7" fillId="0" borderId="0"/>
    <xf numFmtId="0" fontId="9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8" fillId="5" borderId="11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42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top" wrapText="1"/>
    </xf>
    <xf numFmtId="0" fontId="4" fillId="0" borderId="4" xfId="21" applyNumberFormat="1" applyFont="1" applyFill="1" applyBorder="1" applyAlignment="1">
      <alignment horizontal="center" vertical="center" wrapText="1" readingOrder="1"/>
    </xf>
    <xf numFmtId="0" fontId="4" fillId="0" borderId="5" xfId="21" applyNumberFormat="1" applyFont="1" applyFill="1" applyBorder="1" applyAlignment="1">
      <alignment horizontal="center" vertical="center" wrapText="1" readingOrder="1"/>
    </xf>
    <xf numFmtId="0" fontId="4" fillId="0" borderId="6" xfId="21" applyNumberFormat="1" applyFont="1" applyFill="1" applyBorder="1" applyAlignment="1">
      <alignment horizontal="center" vertical="center" wrapText="1" readingOrder="1"/>
    </xf>
    <xf numFmtId="0" fontId="6" fillId="0" borderId="7" xfId="21" applyNumberFormat="1" applyFont="1" applyFill="1" applyBorder="1" applyAlignment="1">
      <alignment horizontal="center" vertical="center" wrapText="1" readingOrder="1"/>
    </xf>
    <xf numFmtId="0" fontId="6" fillId="0" borderId="4" xfId="21" applyNumberFormat="1" applyFont="1" applyFill="1" applyBorder="1" applyAlignment="1">
      <alignment horizontal="center" vertical="center" wrapText="1" readingOrder="1"/>
    </xf>
    <xf numFmtId="0" fontId="4" fillId="0" borderId="7" xfId="21" applyNumberFormat="1" applyFont="1" applyFill="1" applyBorder="1" applyAlignment="1">
      <alignment horizontal="center" wrapText="1" readingOrder="1"/>
    </xf>
    <xf numFmtId="0" fontId="4" fillId="0" borderId="7" xfId="21" applyNumberFormat="1" applyFont="1" applyFill="1" applyBorder="1" applyAlignment="1">
      <alignment horizontal="left" wrapText="1" readingOrder="1"/>
    </xf>
    <xf numFmtId="177" fontId="4" fillId="0" borderId="8" xfId="21" applyNumberFormat="1" applyFont="1" applyFill="1" applyBorder="1" applyAlignment="1">
      <alignment horizontal="right" wrapText="1" readingOrder="1"/>
    </xf>
    <xf numFmtId="177" fontId="4" fillId="0" borderId="0" xfId="21" applyNumberFormat="1" applyFont="1" applyFill="1" applyBorder="1" applyAlignment="1">
      <alignment horizontal="right" wrapText="1" readingOrder="1"/>
    </xf>
    <xf numFmtId="0" fontId="1" fillId="0" borderId="8" xfId="0" applyFont="1" applyFill="1" applyBorder="1" applyAlignment="1">
      <alignment vertical="center" wrapText="1"/>
    </xf>
    <xf numFmtId="0" fontId="6" fillId="0" borderId="7" xfId="21" applyNumberFormat="1" applyFont="1" applyFill="1" applyBorder="1" applyAlignment="1">
      <alignment horizontal="center" wrapText="1" readingOrder="1"/>
    </xf>
    <xf numFmtId="0" fontId="6" fillId="0" borderId="7" xfId="21" applyNumberFormat="1" applyFont="1" applyFill="1" applyBorder="1" applyAlignment="1">
      <alignment horizontal="left" wrapText="1" readingOrder="1"/>
    </xf>
    <xf numFmtId="176" fontId="6" fillId="0" borderId="4" xfId="7" applyFont="1" applyFill="1" applyBorder="1" applyAlignment="1">
      <alignment horizontal="right" wrapText="1" readingOrder="1"/>
    </xf>
    <xf numFmtId="177" fontId="4" fillId="0" borderId="7" xfId="21" applyNumberFormat="1" applyFont="1" applyFill="1" applyBorder="1" applyAlignment="1">
      <alignment horizontal="right" wrapText="1" readingOrder="1"/>
    </xf>
    <xf numFmtId="177" fontId="6" fillId="0" borderId="7" xfId="21" applyNumberFormat="1" applyFont="1" applyFill="1" applyBorder="1" applyAlignment="1">
      <alignment horizontal="right" wrapText="1" readingOrder="1"/>
    </xf>
    <xf numFmtId="176" fontId="4" fillId="0" borderId="7" xfId="7" applyFont="1" applyFill="1" applyBorder="1" applyAlignment="1">
      <alignment horizontal="right" wrapText="1" readingOrder="1"/>
    </xf>
    <xf numFmtId="0" fontId="4" fillId="2" borderId="7" xfId="21" applyNumberFormat="1" applyFont="1" applyFill="1" applyBorder="1" applyAlignment="1">
      <alignment horizontal="center" wrapText="1" readingOrder="1"/>
    </xf>
    <xf numFmtId="0" fontId="4" fillId="2" borderId="7" xfId="21" applyNumberFormat="1" applyFont="1" applyFill="1" applyBorder="1" applyAlignment="1">
      <alignment horizontal="left" wrapText="1" readingOrder="1"/>
    </xf>
    <xf numFmtId="177" fontId="4" fillId="2" borderId="7" xfId="21" applyNumberFormat="1" applyFont="1" applyFill="1" applyBorder="1" applyAlignment="1">
      <alignment horizontal="right" wrapText="1" readingOrder="1"/>
    </xf>
    <xf numFmtId="0" fontId="6" fillId="2" borderId="7" xfId="21" applyNumberFormat="1" applyFont="1" applyFill="1" applyBorder="1" applyAlignment="1">
      <alignment horizontal="center" wrapText="1" readingOrder="1"/>
    </xf>
    <xf numFmtId="0" fontId="6" fillId="2" borderId="7" xfId="21" applyNumberFormat="1" applyFont="1" applyFill="1" applyBorder="1" applyAlignment="1">
      <alignment horizontal="left" wrapText="1" readingOrder="1"/>
    </xf>
    <xf numFmtId="177" fontId="6" fillId="2" borderId="7" xfId="21" applyNumberFormat="1" applyFont="1" applyFill="1" applyBorder="1" applyAlignment="1">
      <alignment horizontal="right" wrapText="1" readingOrder="1"/>
    </xf>
    <xf numFmtId="4" fontId="4" fillId="2" borderId="7" xfId="21" applyNumberFormat="1" applyFont="1" applyFill="1" applyBorder="1" applyAlignment="1">
      <alignment horizontal="right" wrapText="1" readingOrder="1"/>
    </xf>
    <xf numFmtId="0" fontId="6" fillId="2" borderId="1" xfId="21" applyNumberFormat="1" applyFont="1" applyFill="1" applyBorder="1" applyAlignment="1">
      <alignment horizontal="center" wrapText="1" readingOrder="1"/>
    </xf>
    <xf numFmtId="0" fontId="6" fillId="2" borderId="1" xfId="21" applyNumberFormat="1" applyFont="1" applyFill="1" applyBorder="1" applyAlignment="1">
      <alignment horizontal="left" wrapText="1" readingOrder="1"/>
    </xf>
    <xf numFmtId="177" fontId="6" fillId="2" borderId="1" xfId="21" applyNumberFormat="1" applyFont="1" applyFill="1" applyBorder="1" applyAlignment="1">
      <alignment horizontal="right" wrapText="1" readingOrder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176" fontId="1" fillId="2" borderId="10" xfId="7" applyFont="1" applyFill="1" applyBorder="1" applyAlignment="1">
      <alignment horizontal="right" vertical="center" wrapText="1"/>
    </xf>
    <xf numFmtId="177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showGridLines="0" tabSelected="1" workbookViewId="0">
      <selection activeCell="G8" sqref="G8"/>
    </sheetView>
  </sheetViews>
  <sheetFormatPr defaultColWidth="9" defaultRowHeight="15.75" outlineLevelCol="4"/>
  <cols>
    <col min="1" max="1" width="25.2857142857143" style="2" customWidth="1"/>
    <col min="2" max="2" width="49.1428571428571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2:3">
      <c r="B1" s="3" t="s">
        <v>0</v>
      </c>
      <c r="C1" s="3"/>
    </row>
    <row r="2" s="1" customFormat="1" ht="13.15" customHeight="1" spans="2:2"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2:3">
      <c r="B5" s="7"/>
      <c r="C5" s="8" t="s">
        <v>2</v>
      </c>
    </row>
    <row r="6" spans="1:3">
      <c r="A6" s="9" t="s">
        <v>3</v>
      </c>
      <c r="B6" s="10" t="s">
        <v>3</v>
      </c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5">
        <v>2</v>
      </c>
      <c r="C8" s="16">
        <v>3</v>
      </c>
    </row>
    <row r="9" s="1" customFormat="1" ht="24" customHeight="1" spans="1:5">
      <c r="A9" s="17" t="s">
        <v>7</v>
      </c>
      <c r="B9" s="18" t="s">
        <v>8</v>
      </c>
      <c r="C9" s="19">
        <f>C10+C12+C15+C23+C26+C34+C32</f>
        <v>799.1</v>
      </c>
      <c r="D9" s="20"/>
      <c r="E9" s="20"/>
    </row>
    <row r="10" s="1" customFormat="1" spans="1:3">
      <c r="A10" s="17" t="s">
        <v>9</v>
      </c>
      <c r="B10" s="21" t="s">
        <v>10</v>
      </c>
      <c r="C10" s="19">
        <f>C11</f>
        <v>39</v>
      </c>
    </row>
    <row r="11" spans="1:3">
      <c r="A11" s="22" t="s">
        <v>11</v>
      </c>
      <c r="B11" s="23" t="s">
        <v>12</v>
      </c>
      <c r="C11" s="24">
        <v>39</v>
      </c>
    </row>
    <row r="12" s="1" customFormat="1" spans="1:3">
      <c r="A12" s="17" t="s">
        <v>13</v>
      </c>
      <c r="B12" s="18" t="s">
        <v>14</v>
      </c>
      <c r="C12" s="25">
        <f>C13</f>
        <v>80.8</v>
      </c>
    </row>
    <row r="13" spans="1:3">
      <c r="A13" s="17" t="s">
        <v>15</v>
      </c>
      <c r="B13" s="18" t="s">
        <v>16</v>
      </c>
      <c r="C13" s="25">
        <f>C14</f>
        <v>80.8</v>
      </c>
    </row>
    <row r="14" spans="1:3">
      <c r="A14" s="22" t="s">
        <v>17</v>
      </c>
      <c r="B14" s="23" t="s">
        <v>16</v>
      </c>
      <c r="C14" s="26">
        <v>80.8</v>
      </c>
    </row>
    <row r="15" s="1" customFormat="1" spans="1:3">
      <c r="A15" s="17" t="s">
        <v>18</v>
      </c>
      <c r="B15" s="18" t="s">
        <v>19</v>
      </c>
      <c r="C15" s="25">
        <f>C16+C18</f>
        <v>557.5</v>
      </c>
    </row>
    <row r="16" spans="1:3">
      <c r="A16" s="17" t="s">
        <v>20</v>
      </c>
      <c r="B16" s="18" t="s">
        <v>21</v>
      </c>
      <c r="C16" s="25">
        <f>C17</f>
        <v>231.4</v>
      </c>
    </row>
    <row r="17" ht="48" customHeight="1" spans="1:3">
      <c r="A17" s="22" t="s">
        <v>22</v>
      </c>
      <c r="B17" s="23" t="s">
        <v>23</v>
      </c>
      <c r="C17" s="26">
        <v>231.4</v>
      </c>
    </row>
    <row r="18" spans="1:3">
      <c r="A18" s="17" t="s">
        <v>24</v>
      </c>
      <c r="B18" s="18" t="s">
        <v>25</v>
      </c>
      <c r="C18" s="25">
        <f>C19+C21</f>
        <v>326.1</v>
      </c>
    </row>
    <row r="19" spans="1:3">
      <c r="A19" s="17" t="s">
        <v>26</v>
      </c>
      <c r="B19" s="18" t="s">
        <v>27</v>
      </c>
      <c r="C19" s="25">
        <f>C20</f>
        <v>105.1</v>
      </c>
    </row>
    <row r="20" ht="47.25" spans="1:3">
      <c r="A20" s="22" t="s">
        <v>28</v>
      </c>
      <c r="B20" s="23" t="s">
        <v>29</v>
      </c>
      <c r="C20" s="26">
        <v>105.1</v>
      </c>
    </row>
    <row r="21" spans="1:3">
      <c r="A21" s="17" t="s">
        <v>30</v>
      </c>
      <c r="B21" s="18" t="s">
        <v>31</v>
      </c>
      <c r="C21" s="25">
        <f>C22</f>
        <v>221</v>
      </c>
    </row>
    <row r="22" ht="48.75" customHeight="1" spans="1:3">
      <c r="A22" s="22" t="s">
        <v>32</v>
      </c>
      <c r="B22" s="23" t="s">
        <v>33</v>
      </c>
      <c r="C22" s="26">
        <v>221</v>
      </c>
    </row>
    <row r="23" s="1" customFormat="1" spans="1:3">
      <c r="A23" s="17" t="s">
        <v>34</v>
      </c>
      <c r="B23" s="18" t="s">
        <v>35</v>
      </c>
      <c r="C23" s="27">
        <f>C24</f>
        <v>1.7</v>
      </c>
    </row>
    <row r="24" ht="63" spans="1:3">
      <c r="A24" s="17" t="s">
        <v>36</v>
      </c>
      <c r="B24" s="18" t="s">
        <v>37</v>
      </c>
      <c r="C24" s="27">
        <f>C25</f>
        <v>1.7</v>
      </c>
    </row>
    <row r="25" ht="98" customHeight="1" spans="1:3">
      <c r="A25" s="22" t="s">
        <v>38</v>
      </c>
      <c r="B25" s="23" t="s">
        <v>39</v>
      </c>
      <c r="C25" s="26">
        <v>1.7</v>
      </c>
    </row>
    <row r="26" s="1" customFormat="1" ht="48.75" customHeight="1" spans="1:3">
      <c r="A26" s="17" t="s">
        <v>40</v>
      </c>
      <c r="B26" s="18" t="s">
        <v>41</v>
      </c>
      <c r="C26" s="25">
        <f>C27</f>
        <v>1</v>
      </c>
    </row>
    <row r="27" ht="108" customHeight="1" spans="1:3">
      <c r="A27" s="17" t="s">
        <v>42</v>
      </c>
      <c r="B27" s="18" t="s">
        <v>43</v>
      </c>
      <c r="C27" s="25">
        <f>C28</f>
        <v>1</v>
      </c>
    </row>
    <row r="28" ht="126" spans="1:3">
      <c r="A28" s="17" t="s">
        <v>44</v>
      </c>
      <c r="B28" s="18" t="s">
        <v>45</v>
      </c>
      <c r="C28" s="25">
        <f>C29</f>
        <v>1</v>
      </c>
    </row>
    <row r="29" ht="110.25" spans="1:3">
      <c r="A29" s="22" t="s">
        <v>46</v>
      </c>
      <c r="B29" s="23" t="s">
        <v>47</v>
      </c>
      <c r="C29" s="26">
        <v>1</v>
      </c>
    </row>
    <row r="30" ht="31.5" spans="1:3">
      <c r="A30" s="17" t="s">
        <v>48</v>
      </c>
      <c r="B30" s="18" t="s">
        <v>49</v>
      </c>
      <c r="C30" s="25">
        <f>C31</f>
        <v>113.1</v>
      </c>
    </row>
    <row r="31" spans="1:3">
      <c r="A31" s="17" t="s">
        <v>50</v>
      </c>
      <c r="B31" s="18" t="s">
        <v>51</v>
      </c>
      <c r="C31" s="25">
        <f>C32</f>
        <v>113.1</v>
      </c>
    </row>
    <row r="32" ht="47.25" spans="1:3">
      <c r="A32" s="17" t="s">
        <v>52</v>
      </c>
      <c r="B32" s="18" t="s">
        <v>53</v>
      </c>
      <c r="C32" s="25">
        <f>C33</f>
        <v>113.1</v>
      </c>
    </row>
    <row r="33" ht="47.25" spans="1:3">
      <c r="A33" s="22" t="s">
        <v>54</v>
      </c>
      <c r="B33" s="23" t="s">
        <v>55</v>
      </c>
      <c r="C33" s="26">
        <v>113.1</v>
      </c>
    </row>
    <row r="34" s="1" customFormat="1" spans="1:3">
      <c r="A34" s="17" t="s">
        <v>56</v>
      </c>
      <c r="B34" s="18" t="s">
        <v>57</v>
      </c>
      <c r="C34" s="25">
        <f>C35</f>
        <v>6</v>
      </c>
    </row>
    <row r="35" ht="31.5" customHeight="1" spans="1:3">
      <c r="A35" s="28" t="s">
        <v>58</v>
      </c>
      <c r="B35" s="29" t="s">
        <v>59</v>
      </c>
      <c r="C35" s="30">
        <f>C36</f>
        <v>6</v>
      </c>
    </row>
    <row r="36" ht="47.25" spans="1:3">
      <c r="A36" s="31" t="s">
        <v>60</v>
      </c>
      <c r="B36" s="32" t="s">
        <v>61</v>
      </c>
      <c r="C36" s="33">
        <v>6</v>
      </c>
    </row>
    <row r="37" s="1" customFormat="1" spans="1:3">
      <c r="A37" s="28" t="s">
        <v>62</v>
      </c>
      <c r="B37" s="29" t="s">
        <v>63</v>
      </c>
      <c r="C37" s="30">
        <f>C38</f>
        <v>4489.3</v>
      </c>
    </row>
    <row r="38" ht="50.25" customHeight="1" spans="1:3">
      <c r="A38" s="28" t="s">
        <v>64</v>
      </c>
      <c r="B38" s="29" t="s">
        <v>65</v>
      </c>
      <c r="C38" s="30">
        <f>C39+C42+C47</f>
        <v>4489.3</v>
      </c>
    </row>
    <row r="39" ht="31.5" spans="1:3">
      <c r="A39" s="28" t="s">
        <v>66</v>
      </c>
      <c r="B39" s="29" t="s">
        <v>67</v>
      </c>
      <c r="C39" s="30">
        <f>C40</f>
        <v>4430.5</v>
      </c>
    </row>
    <row r="40" ht="31.5" spans="1:3">
      <c r="A40" s="28" t="s">
        <v>68</v>
      </c>
      <c r="B40" s="29" t="s">
        <v>69</v>
      </c>
      <c r="C40" s="30">
        <f>C41</f>
        <v>4430.5</v>
      </c>
    </row>
    <row r="41" ht="31.5" spans="1:3">
      <c r="A41" s="31" t="s">
        <v>70</v>
      </c>
      <c r="B41" s="32" t="s">
        <v>71</v>
      </c>
      <c r="C41" s="33">
        <v>4430.5</v>
      </c>
    </row>
    <row r="42" s="1" customFormat="1" ht="31.5" spans="1:3">
      <c r="A42" s="28" t="s">
        <v>72</v>
      </c>
      <c r="B42" s="29" t="s">
        <v>73</v>
      </c>
      <c r="C42" s="34">
        <f>C43+C45</f>
        <v>55</v>
      </c>
    </row>
    <row r="43" s="1" customFormat="1" ht="47.25" spans="1:3">
      <c r="A43" s="28" t="s">
        <v>74</v>
      </c>
      <c r="B43" s="29" t="s">
        <v>75</v>
      </c>
      <c r="C43" s="30">
        <f>C44</f>
        <v>54</v>
      </c>
    </row>
    <row r="44" ht="63" spans="1:3">
      <c r="A44" s="31" t="s">
        <v>76</v>
      </c>
      <c r="B44" s="32" t="s">
        <v>77</v>
      </c>
      <c r="C44" s="33">
        <v>54</v>
      </c>
    </row>
    <row r="45" s="1" customFormat="1" ht="31.5" spans="1:3">
      <c r="A45" s="28" t="s">
        <v>78</v>
      </c>
      <c r="B45" s="29" t="s">
        <v>79</v>
      </c>
      <c r="C45" s="30">
        <f>C46</f>
        <v>1</v>
      </c>
    </row>
    <row r="46" ht="47.25" spans="1:3">
      <c r="A46" s="31" t="s">
        <v>80</v>
      </c>
      <c r="B46" s="32" t="s">
        <v>81</v>
      </c>
      <c r="C46" s="33">
        <v>1</v>
      </c>
    </row>
    <row r="47" s="1" customFormat="1" spans="1:3">
      <c r="A47" s="28" t="s">
        <v>82</v>
      </c>
      <c r="B47" s="29" t="s">
        <v>83</v>
      </c>
      <c r="C47" s="30">
        <f>C48</f>
        <v>3.8</v>
      </c>
    </row>
    <row r="48" ht="78.75" spans="1:3">
      <c r="A48" s="28" t="s">
        <v>84</v>
      </c>
      <c r="B48" s="29" t="s">
        <v>85</v>
      </c>
      <c r="C48" s="30">
        <f>C49</f>
        <v>3.8</v>
      </c>
    </row>
    <row r="49" ht="95.25" spans="1:3">
      <c r="A49" s="35" t="s">
        <v>86</v>
      </c>
      <c r="B49" s="36" t="s">
        <v>87</v>
      </c>
      <c r="C49" s="37">
        <v>3.8</v>
      </c>
    </row>
    <row r="50" ht="16.5" spans="1:3">
      <c r="A50" s="38" t="s">
        <v>88</v>
      </c>
      <c r="B50" s="39" t="s">
        <v>89</v>
      </c>
      <c r="C50" s="40">
        <f>C9+C37</f>
        <v>5288.4</v>
      </c>
    </row>
    <row r="51" spans="3:3">
      <c r="C51" s="41"/>
    </row>
  </sheetData>
  <mergeCells count="2">
    <mergeCell ref="B1:C1"/>
    <mergeCell ref="A3:C3"/>
  </mergeCells>
  <pageMargins left="0.984027777777778" right="0.393055555555556" top="0.786805555555556" bottom="0.786805555555556" header="0.196527777777778" footer="0.196527777777778"/>
  <pageSetup paperSize="8" firstPageNumber="4" orientation="portrait" useFirstPageNumber="1" horizontalDpi="300" verticalDpi="300"/>
  <headerFooter alignWithMargins="0">
    <oddHeader>&amp;C &amp;P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